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Sheet1!$A$1:$I$65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<sst xmlns="http://schemas.openxmlformats.org/spreadsheetml/2006/main" count="188" uniqueCount="173">
  <si>
    <t>2024年江北新区植保专业化统防统治项目核查结果和补贴情况明细表</t>
  </si>
  <si>
    <t>序号</t>
  </si>
  <si>
    <t>服务单位名称</t>
  </si>
  <si>
    <t>农户姓名</t>
  </si>
  <si>
    <t>联系电话</t>
  </si>
  <si>
    <t>身份证号码/统一信用代码</t>
  </si>
  <si>
    <t>申报面积（亩）</t>
  </si>
  <si>
    <t>审定面积（亩）</t>
  </si>
  <si>
    <t>审定补贴金额（元）</t>
  </si>
  <si>
    <t>备注</t>
  </si>
  <si>
    <r>
      <rPr>
        <sz val="11"/>
        <color theme="1"/>
        <rFont val="方正仿宋_GBK"/>
        <charset val="134"/>
      </rPr>
      <t>南京善思现代农业有限公司</t>
    </r>
  </si>
  <si>
    <t>卢正标</t>
  </si>
  <si>
    <t>138****8081</t>
  </si>
  <si>
    <t>320827********3111</t>
  </si>
  <si>
    <t>刘虎</t>
  </si>
  <si>
    <t>131****0926</t>
  </si>
  <si>
    <t>320722********1614</t>
  </si>
  <si>
    <t>周庭金</t>
  </si>
  <si>
    <t>139****1903</t>
  </si>
  <si>
    <t>320123********1212</t>
  </si>
  <si>
    <t>陈卫</t>
  </si>
  <si>
    <t>137****2639</t>
  </si>
  <si>
    <t>320123********1235</t>
  </si>
  <si>
    <t>陈也贵</t>
  </si>
  <si>
    <t>139****2783</t>
  </si>
  <si>
    <t>320123********1215</t>
  </si>
  <si>
    <t>徐春光</t>
  </si>
  <si>
    <t>138****7861</t>
  </si>
  <si>
    <t>320722********1611</t>
  </si>
  <si>
    <t>葛盼亮</t>
  </si>
  <si>
    <t>132****8329</t>
  </si>
  <si>
    <t>320823********1414</t>
  </si>
  <si>
    <t>梁建德</t>
  </si>
  <si>
    <t>130****2780</t>
  </si>
  <si>
    <t>320722********1632</t>
  </si>
  <si>
    <t>小计</t>
  </si>
  <si>
    <r>
      <rPr>
        <sz val="11"/>
        <color theme="1"/>
        <rFont val="方正仿宋_GBK"/>
        <charset val="134"/>
      </rPr>
      <t>南京德农农资有限公司</t>
    </r>
  </si>
  <si>
    <t>何文军</t>
  </si>
  <si>
    <t>131****8771</t>
  </si>
  <si>
    <t>320722********7910</t>
  </si>
  <si>
    <t>孙龙成</t>
  </si>
  <si>
    <t>131****5790</t>
  </si>
  <si>
    <t>320722********7756</t>
  </si>
  <si>
    <t>冯根祥</t>
  </si>
  <si>
    <t>187****5709</t>
  </si>
  <si>
    <t>320722********163X</t>
  </si>
  <si>
    <t>张贵永</t>
  </si>
  <si>
    <t>151****9176</t>
  </si>
  <si>
    <t>320722********771X</t>
  </si>
  <si>
    <t>朱发权</t>
  </si>
  <si>
    <t>151****0382</t>
  </si>
  <si>
    <t>320123********1232</t>
  </si>
  <si>
    <t>冯祥</t>
  </si>
  <si>
    <t>159****5377</t>
  </si>
  <si>
    <t>320722********161X</t>
  </si>
  <si>
    <t>王安成</t>
  </si>
  <si>
    <t>189****6879</t>
  </si>
  <si>
    <t>320722********7914</t>
  </si>
  <si>
    <t>王刘飞</t>
  </si>
  <si>
    <t>138****1751</t>
  </si>
  <si>
    <t>320722********775X</t>
  </si>
  <si>
    <t>王兴红</t>
  </si>
  <si>
    <t>180****9321</t>
  </si>
  <si>
    <t>320722********7712</t>
  </si>
  <si>
    <t>冯根利</t>
  </si>
  <si>
    <t>150****0348</t>
  </si>
  <si>
    <t>320722********1616</t>
  </si>
  <si>
    <t>林华三</t>
  </si>
  <si>
    <t>137****1452</t>
  </si>
  <si>
    <t>320123********1211</t>
  </si>
  <si>
    <t>徐会议</t>
  </si>
  <si>
    <t>180****6627</t>
  </si>
  <si>
    <t>320722********1626</t>
  </si>
  <si>
    <t>卞华山</t>
  </si>
  <si>
    <t>177****9485</t>
  </si>
  <si>
    <t>320722********773X</t>
  </si>
  <si>
    <t>武传周</t>
  </si>
  <si>
    <t>159****8161</t>
  </si>
  <si>
    <t>320722********7357</t>
  </si>
  <si>
    <t>李苏</t>
  </si>
  <si>
    <t>159****9193</t>
  </si>
  <si>
    <t>320722********1613</t>
  </si>
  <si>
    <t>巩开军</t>
  </si>
  <si>
    <t>153****0113</t>
  </si>
  <si>
    <t>320830********0417</t>
  </si>
  <si>
    <t>陈士快</t>
  </si>
  <si>
    <t>131****9652</t>
  </si>
  <si>
    <t>320722********7759</t>
  </si>
  <si>
    <t>张凤华</t>
  </si>
  <si>
    <t>130****7529</t>
  </si>
  <si>
    <t>320722********7715</t>
  </si>
  <si>
    <t>顾明亮</t>
  </si>
  <si>
    <t>181****5655</t>
  </si>
  <si>
    <t>342322********2013</t>
  </si>
  <si>
    <t>钱浩</t>
  </si>
  <si>
    <t>199****1926</t>
  </si>
  <si>
    <t>340321********6975</t>
  </si>
  <si>
    <t>葛井东</t>
  </si>
  <si>
    <t>137****1162</t>
  </si>
  <si>
    <t>320722********7713</t>
  </si>
  <si>
    <t>刘明春</t>
  </si>
  <si>
    <t>130****7308</t>
  </si>
  <si>
    <t>马士雨</t>
  </si>
  <si>
    <t>137****5002</t>
  </si>
  <si>
    <r>
      <rPr>
        <b/>
        <sz val="11"/>
        <color theme="1"/>
        <rFont val="方正仿宋_GBK"/>
        <charset val="134"/>
      </rPr>
      <t>小计</t>
    </r>
  </si>
  <si>
    <r>
      <rPr>
        <sz val="11"/>
        <color theme="1"/>
        <rFont val="方正仿宋_GBK"/>
        <charset val="134"/>
      </rPr>
      <t>南京乾迈达农业发展有限公司</t>
    </r>
  </si>
  <si>
    <t>纪士勇</t>
  </si>
  <si>
    <t>187****6020</t>
  </si>
  <si>
    <t>320722********7915</t>
  </si>
  <si>
    <t>王俊如</t>
  </si>
  <si>
    <t>177****3688</t>
  </si>
  <si>
    <t>320722********7718</t>
  </si>
  <si>
    <t>单文艺</t>
  </si>
  <si>
    <t>138****8429</t>
  </si>
  <si>
    <t>320722********7752</t>
  </si>
  <si>
    <t>刘守俊</t>
  </si>
  <si>
    <t>157****0800</t>
  </si>
  <si>
    <r>
      <rPr>
        <sz val="11"/>
        <color theme="1"/>
        <rFont val="方正仿宋_GBK"/>
        <charset val="134"/>
      </rPr>
      <t>徐</t>
    </r>
    <r>
      <rPr>
        <sz val="12"/>
        <color rgb="FF000000"/>
        <rFont val="Times New Roman"/>
        <charset val="134"/>
      </rPr>
      <t xml:space="preserve">   </t>
    </r>
    <r>
      <rPr>
        <sz val="12"/>
        <color rgb="FF000000"/>
        <rFont val="方正仿宋_GBK"/>
        <charset val="134"/>
      </rPr>
      <t>响</t>
    </r>
  </si>
  <si>
    <t>152****0546</t>
  </si>
  <si>
    <t>320722********1615</t>
  </si>
  <si>
    <t>马文军</t>
  </si>
  <si>
    <t>138****6561</t>
  </si>
  <si>
    <t>320822********361X</t>
  </si>
  <si>
    <t>赵东华</t>
  </si>
  <si>
    <t>152****1345</t>
  </si>
  <si>
    <t>李秀龙</t>
  </si>
  <si>
    <t>156****9627</t>
  </si>
  <si>
    <t>320722********7736</t>
  </si>
  <si>
    <t>谷惠山</t>
  </si>
  <si>
    <t>136****1848</t>
  </si>
  <si>
    <t>320722********7754</t>
  </si>
  <si>
    <t>梁建军</t>
  </si>
  <si>
    <t>130****7597</t>
  </si>
  <si>
    <t>何文进</t>
  </si>
  <si>
    <t>189****0331</t>
  </si>
  <si>
    <t>320722********7732</t>
  </si>
  <si>
    <t>王用广</t>
  </si>
  <si>
    <t>138****5126</t>
  </si>
  <si>
    <t>320722********7734</t>
  </si>
  <si>
    <r>
      <rPr>
        <sz val="11"/>
        <color theme="1"/>
        <rFont val="方正仿宋_GBK"/>
        <charset val="134"/>
      </rPr>
      <t>王</t>
    </r>
    <r>
      <rPr>
        <sz val="12"/>
        <color rgb="FF000000"/>
        <rFont val="方正仿宋_GBK"/>
        <charset val="134"/>
      </rPr>
      <t>军</t>
    </r>
  </si>
  <si>
    <t>181****4950</t>
  </si>
  <si>
    <t>320722********7710</t>
  </si>
  <si>
    <t>季刚华</t>
  </si>
  <si>
    <t>130****0198</t>
  </si>
  <si>
    <t>320831********3810</t>
  </si>
  <si>
    <t>徐明春</t>
  </si>
  <si>
    <t>138****5141</t>
  </si>
  <si>
    <t>赵少桂</t>
  </si>
  <si>
    <t>188****6300</t>
  </si>
  <si>
    <t>320722********7737</t>
  </si>
  <si>
    <t>冯树兵</t>
  </si>
  <si>
    <t>150****7136</t>
  </si>
  <si>
    <t>320722********1618</t>
  </si>
  <si>
    <t>周开杰</t>
  </si>
  <si>
    <t>189****0061</t>
  </si>
  <si>
    <t>320722********7717</t>
  </si>
  <si>
    <t>徐子传</t>
  </si>
  <si>
    <t>139****4310</t>
  </si>
  <si>
    <t>320722********1619</t>
  </si>
  <si>
    <t>席明军</t>
  </si>
  <si>
    <t>158****0591</t>
  </si>
  <si>
    <t>320722********7735</t>
  </si>
  <si>
    <t>高如会</t>
  </si>
  <si>
    <t>130****7820</t>
  </si>
  <si>
    <t>320123********1217</t>
  </si>
  <si>
    <t>段宋超</t>
  </si>
  <si>
    <t>182****4075</t>
  </si>
  <si>
    <t>王举方</t>
  </si>
  <si>
    <t>150****0725</t>
  </si>
  <si>
    <t>320722********7716</t>
  </si>
  <si>
    <t>高步军</t>
  </si>
  <si>
    <t>199****5018</t>
  </si>
  <si>
    <r>
      <rPr>
        <b/>
        <sz val="11"/>
        <color theme="1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</si>
</sst>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0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方正黑体_GBK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方正仿宋_GBK"/>
      <charset val="134"/>
    </font>
    <font>
      <b/>
      <sz val="11"/>
      <color theme="1"/>
      <name val="方正仿宋_GBK"/>
      <charset val="134"/>
    </font>
    <font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zoomScale="130" zoomScaleNormal="130" workbookViewId="0">
      <selection activeCell="K10" sqref="K10"/>
    </sheetView>
  </sheetViews>
  <sheetFormatPr defaultColWidth="9" defaultRowHeight="13.5"/>
  <cols>
    <col min="2" max="2" width="14.625" customWidth="1"/>
    <col min="3" max="3" width="12" customWidth="1"/>
    <col min="4" max="4" width="15.25" customWidth="1"/>
    <col min="5" max="5" width="25.625" customWidth="1"/>
    <col min="6" max="6" width="14" style="1" customWidth="1"/>
    <col min="7" max="7" width="12.875" style="1"/>
    <col min="8" max="8" width="19.25" style="1" customWidth="1"/>
    <col min="9" max="9" width="9" style="1"/>
  </cols>
  <sheetData>
    <row r="1" ht="2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0" spans="1: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3" t="s">
        <v>9</v>
      </c>
    </row>
    <row r="3" ht="15" spans="1:9">
      <c r="A3" s="5">
        <v>1</v>
      </c>
      <c r="B3" s="6" t="s">
        <v>10</v>
      </c>
      <c r="C3" s="7" t="s">
        <v>11</v>
      </c>
      <c r="D3" s="5" t="s">
        <v>12</v>
      </c>
      <c r="E3" s="20" t="s">
        <v>13</v>
      </c>
      <c r="F3" s="8">
        <v>200</v>
      </c>
      <c r="G3" s="8">
        <v>200</v>
      </c>
      <c r="H3" s="8">
        <f t="shared" ref="H3:H35" si="0">G3*22</f>
        <v>4400</v>
      </c>
      <c r="I3" s="14"/>
    </row>
    <row r="4" ht="15" spans="1:9">
      <c r="A4" s="5">
        <v>2</v>
      </c>
      <c r="B4" s="6"/>
      <c r="C4" s="7" t="s">
        <v>14</v>
      </c>
      <c r="D4" s="5" t="s">
        <v>15</v>
      </c>
      <c r="E4" s="20" t="s">
        <v>16</v>
      </c>
      <c r="F4" s="8">
        <v>300</v>
      </c>
      <c r="G4" s="8">
        <v>300</v>
      </c>
      <c r="H4" s="8">
        <f t="shared" si="0"/>
        <v>6600</v>
      </c>
      <c r="I4" s="14"/>
    </row>
    <row r="5" ht="15" spans="1:9">
      <c r="A5" s="5">
        <v>3</v>
      </c>
      <c r="B5" s="6"/>
      <c r="C5" s="7" t="s">
        <v>17</v>
      </c>
      <c r="D5" s="5" t="s">
        <v>18</v>
      </c>
      <c r="E5" s="20" t="s">
        <v>19</v>
      </c>
      <c r="F5" s="8">
        <v>150</v>
      </c>
      <c r="G5" s="8">
        <v>150</v>
      </c>
      <c r="H5" s="8">
        <f t="shared" si="0"/>
        <v>3300</v>
      </c>
      <c r="I5" s="14"/>
    </row>
    <row r="6" ht="15" spans="1:9">
      <c r="A6" s="5">
        <v>4</v>
      </c>
      <c r="B6" s="6"/>
      <c r="C6" s="7" t="s">
        <v>20</v>
      </c>
      <c r="D6" s="5" t="s">
        <v>21</v>
      </c>
      <c r="E6" s="20" t="s">
        <v>22</v>
      </c>
      <c r="F6" s="8">
        <v>400</v>
      </c>
      <c r="G6" s="8">
        <v>400</v>
      </c>
      <c r="H6" s="8">
        <f t="shared" si="0"/>
        <v>8800</v>
      </c>
      <c r="I6" s="14"/>
    </row>
    <row r="7" ht="15" spans="1:9">
      <c r="A7" s="5">
        <v>5</v>
      </c>
      <c r="B7" s="6"/>
      <c r="C7" s="7" t="s">
        <v>23</v>
      </c>
      <c r="D7" s="5" t="s">
        <v>24</v>
      </c>
      <c r="E7" s="20" t="s">
        <v>25</v>
      </c>
      <c r="F7" s="8">
        <v>150</v>
      </c>
      <c r="G7" s="8">
        <v>149.88</v>
      </c>
      <c r="H7" s="8">
        <f t="shared" si="0"/>
        <v>3297.36</v>
      </c>
      <c r="I7" s="15"/>
    </row>
    <row r="8" ht="15" spans="1:9">
      <c r="A8" s="5">
        <v>6</v>
      </c>
      <c r="B8" s="6"/>
      <c r="C8" s="7" t="s">
        <v>26</v>
      </c>
      <c r="D8" s="5" t="s">
        <v>27</v>
      </c>
      <c r="E8" s="20" t="s">
        <v>28</v>
      </c>
      <c r="F8" s="8">
        <v>105</v>
      </c>
      <c r="G8" s="8">
        <v>105</v>
      </c>
      <c r="H8" s="8">
        <f t="shared" si="0"/>
        <v>2310</v>
      </c>
      <c r="I8" s="14"/>
    </row>
    <row r="9" ht="15" spans="1:9">
      <c r="A9" s="5">
        <v>7</v>
      </c>
      <c r="B9" s="6"/>
      <c r="C9" s="7" t="s">
        <v>29</v>
      </c>
      <c r="D9" s="5" t="s">
        <v>30</v>
      </c>
      <c r="E9" s="20" t="s">
        <v>31</v>
      </c>
      <c r="F9" s="8">
        <v>310</v>
      </c>
      <c r="G9" s="8">
        <v>310</v>
      </c>
      <c r="H9" s="8">
        <f t="shared" si="0"/>
        <v>6820</v>
      </c>
      <c r="I9" s="14"/>
    </row>
    <row r="10" ht="15" spans="1:9">
      <c r="A10" s="5">
        <v>8</v>
      </c>
      <c r="B10" s="6"/>
      <c r="C10" s="7" t="s">
        <v>32</v>
      </c>
      <c r="D10" s="5" t="s">
        <v>33</v>
      </c>
      <c r="E10" s="20" t="s">
        <v>34</v>
      </c>
      <c r="F10" s="8">
        <v>150</v>
      </c>
      <c r="G10" s="8">
        <v>150</v>
      </c>
      <c r="H10" s="8">
        <f t="shared" si="0"/>
        <v>3300</v>
      </c>
      <c r="I10" s="14"/>
    </row>
    <row r="11" ht="14.25" spans="1:9">
      <c r="A11" s="9" t="s">
        <v>35</v>
      </c>
      <c r="B11" s="9"/>
      <c r="C11" s="9"/>
      <c r="D11" s="9"/>
      <c r="E11" s="9"/>
      <c r="F11" s="10">
        <f>SUM(F3:F10)</f>
        <v>1765</v>
      </c>
      <c r="G11" s="10">
        <f>SUM(G3:G10)</f>
        <v>1764.88</v>
      </c>
      <c r="H11" s="10">
        <f t="shared" si="0"/>
        <v>38827.36</v>
      </c>
      <c r="I11" s="16"/>
    </row>
    <row r="12" ht="15" spans="1:9">
      <c r="A12" s="5">
        <v>9</v>
      </c>
      <c r="B12" s="6" t="s">
        <v>36</v>
      </c>
      <c r="C12" s="7" t="s">
        <v>37</v>
      </c>
      <c r="D12" s="5" t="s">
        <v>38</v>
      </c>
      <c r="E12" s="20" t="s">
        <v>39</v>
      </c>
      <c r="F12" s="8">
        <v>523.1</v>
      </c>
      <c r="G12" s="8">
        <v>523.1</v>
      </c>
      <c r="H12" s="8">
        <f t="shared" si="0"/>
        <v>11508.2</v>
      </c>
      <c r="I12" s="17"/>
    </row>
    <row r="13" ht="15" spans="1:9">
      <c r="A13" s="5">
        <v>10</v>
      </c>
      <c r="B13" s="6"/>
      <c r="C13" s="7" t="s">
        <v>14</v>
      </c>
      <c r="D13" s="5" t="s">
        <v>15</v>
      </c>
      <c r="E13" s="20" t="s">
        <v>16</v>
      </c>
      <c r="F13" s="8">
        <v>405.26</v>
      </c>
      <c r="G13" s="8">
        <v>405.26</v>
      </c>
      <c r="H13" s="8">
        <f t="shared" si="0"/>
        <v>8915.72</v>
      </c>
      <c r="I13" s="17"/>
    </row>
    <row r="14" ht="15" spans="1:9">
      <c r="A14" s="5">
        <v>11</v>
      </c>
      <c r="B14" s="6"/>
      <c r="C14" s="7" t="s">
        <v>40</v>
      </c>
      <c r="D14" s="5" t="s">
        <v>41</v>
      </c>
      <c r="E14" s="20" t="s">
        <v>42</v>
      </c>
      <c r="F14" s="8">
        <v>188.69</v>
      </c>
      <c r="G14" s="8">
        <v>188.69</v>
      </c>
      <c r="H14" s="8">
        <f t="shared" si="0"/>
        <v>4151.18</v>
      </c>
      <c r="I14" s="17"/>
    </row>
    <row r="15" ht="15" spans="1:9">
      <c r="A15" s="5">
        <v>12</v>
      </c>
      <c r="B15" s="6"/>
      <c r="C15" s="7" t="s">
        <v>43</v>
      </c>
      <c r="D15" s="5" t="s">
        <v>44</v>
      </c>
      <c r="E15" s="5" t="s">
        <v>45</v>
      </c>
      <c r="F15" s="8">
        <v>207.14</v>
      </c>
      <c r="G15" s="8">
        <v>207.14</v>
      </c>
      <c r="H15" s="8">
        <f t="shared" si="0"/>
        <v>4557.08</v>
      </c>
      <c r="I15" s="17"/>
    </row>
    <row r="16" ht="15" spans="1:9">
      <c r="A16" s="5">
        <v>13</v>
      </c>
      <c r="B16" s="6"/>
      <c r="C16" s="7" t="s">
        <v>46</v>
      </c>
      <c r="D16" s="5" t="s">
        <v>47</v>
      </c>
      <c r="E16" s="5" t="s">
        <v>48</v>
      </c>
      <c r="F16" s="8">
        <v>249.4</v>
      </c>
      <c r="G16" s="8">
        <v>249.4</v>
      </c>
      <c r="H16" s="8">
        <f t="shared" si="0"/>
        <v>5486.8</v>
      </c>
      <c r="I16" s="17"/>
    </row>
    <row r="17" ht="15" spans="1:9">
      <c r="A17" s="5">
        <v>14</v>
      </c>
      <c r="B17" s="6"/>
      <c r="C17" s="7" t="s">
        <v>49</v>
      </c>
      <c r="D17" s="5" t="s">
        <v>50</v>
      </c>
      <c r="E17" s="20" t="s">
        <v>51</v>
      </c>
      <c r="F17" s="8">
        <v>170</v>
      </c>
      <c r="G17" s="8">
        <v>166</v>
      </c>
      <c r="H17" s="8">
        <f t="shared" si="0"/>
        <v>3652</v>
      </c>
      <c r="I17" s="18"/>
    </row>
    <row r="18" ht="15" spans="1:9">
      <c r="A18" s="5">
        <v>15</v>
      </c>
      <c r="B18" s="6"/>
      <c r="C18" s="7" t="s">
        <v>52</v>
      </c>
      <c r="D18" s="5" t="s">
        <v>53</v>
      </c>
      <c r="E18" s="5" t="s">
        <v>54</v>
      </c>
      <c r="F18" s="8">
        <v>192</v>
      </c>
      <c r="G18" s="8">
        <v>192</v>
      </c>
      <c r="H18" s="8">
        <f t="shared" si="0"/>
        <v>4224</v>
      </c>
      <c r="I18" s="17"/>
    </row>
    <row r="19" ht="15" spans="1:9">
      <c r="A19" s="5">
        <v>16</v>
      </c>
      <c r="B19" s="6"/>
      <c r="C19" s="7" t="s">
        <v>55</v>
      </c>
      <c r="D19" s="5" t="s">
        <v>56</v>
      </c>
      <c r="E19" s="20" t="s">
        <v>57</v>
      </c>
      <c r="F19" s="8">
        <v>253</v>
      </c>
      <c r="G19" s="8">
        <v>253</v>
      </c>
      <c r="H19" s="8">
        <f t="shared" si="0"/>
        <v>5566</v>
      </c>
      <c r="I19" s="17"/>
    </row>
    <row r="20" ht="15" spans="1:9">
      <c r="A20" s="5">
        <v>17</v>
      </c>
      <c r="B20" s="6"/>
      <c r="C20" s="7" t="s">
        <v>58</v>
      </c>
      <c r="D20" s="5" t="s">
        <v>59</v>
      </c>
      <c r="E20" s="5" t="s">
        <v>60</v>
      </c>
      <c r="F20" s="8">
        <v>142.4</v>
      </c>
      <c r="G20" s="8">
        <v>142.4</v>
      </c>
      <c r="H20" s="8">
        <f t="shared" si="0"/>
        <v>3132.8</v>
      </c>
      <c r="I20" s="17"/>
    </row>
    <row r="21" ht="15" spans="1:9">
      <c r="A21" s="5">
        <v>18</v>
      </c>
      <c r="B21" s="6"/>
      <c r="C21" s="7" t="s">
        <v>61</v>
      </c>
      <c r="D21" s="5" t="s">
        <v>62</v>
      </c>
      <c r="E21" s="20" t="s">
        <v>63</v>
      </c>
      <c r="F21" s="8">
        <v>65</v>
      </c>
      <c r="G21" s="8">
        <v>65</v>
      </c>
      <c r="H21" s="8">
        <f t="shared" si="0"/>
        <v>1430</v>
      </c>
      <c r="I21" s="17"/>
    </row>
    <row r="22" ht="15" spans="1:9">
      <c r="A22" s="5">
        <v>19</v>
      </c>
      <c r="B22" s="6"/>
      <c r="C22" s="7" t="s">
        <v>64</v>
      </c>
      <c r="D22" s="5" t="s">
        <v>65</v>
      </c>
      <c r="E22" s="20" t="s">
        <v>66</v>
      </c>
      <c r="F22" s="8">
        <v>64.4</v>
      </c>
      <c r="G22" s="8">
        <v>64.4</v>
      </c>
      <c r="H22" s="8">
        <f t="shared" si="0"/>
        <v>1416.8</v>
      </c>
      <c r="I22" s="17"/>
    </row>
    <row r="23" ht="15" spans="1:9">
      <c r="A23" s="5">
        <v>20</v>
      </c>
      <c r="B23" s="6"/>
      <c r="C23" s="7" t="s">
        <v>67</v>
      </c>
      <c r="D23" s="5" t="s">
        <v>68</v>
      </c>
      <c r="E23" s="20" t="s">
        <v>69</v>
      </c>
      <c r="F23" s="8">
        <v>112.71</v>
      </c>
      <c r="G23" s="8">
        <v>112.71</v>
      </c>
      <c r="H23" s="8">
        <f t="shared" si="0"/>
        <v>2479.62</v>
      </c>
      <c r="I23" s="17"/>
    </row>
    <row r="24" ht="15" spans="1:9">
      <c r="A24" s="5">
        <v>21</v>
      </c>
      <c r="B24" s="6"/>
      <c r="C24" s="7" t="s">
        <v>70</v>
      </c>
      <c r="D24" s="5" t="s">
        <v>71</v>
      </c>
      <c r="E24" s="20" t="s">
        <v>72</v>
      </c>
      <c r="F24" s="8">
        <v>332.47</v>
      </c>
      <c r="G24" s="8">
        <v>332.41</v>
      </c>
      <c r="H24" s="8">
        <f t="shared" si="0"/>
        <v>7313.02</v>
      </c>
      <c r="I24" s="18"/>
    </row>
    <row r="25" ht="15" spans="1:9">
      <c r="A25" s="5">
        <v>22</v>
      </c>
      <c r="B25" s="6"/>
      <c r="C25" s="7" t="s">
        <v>73</v>
      </c>
      <c r="D25" s="5" t="s">
        <v>74</v>
      </c>
      <c r="E25" s="5" t="s">
        <v>75</v>
      </c>
      <c r="F25" s="8">
        <v>214.01</v>
      </c>
      <c r="G25" s="8">
        <v>214.01</v>
      </c>
      <c r="H25" s="8">
        <f t="shared" si="0"/>
        <v>4708.22</v>
      </c>
      <c r="I25" s="17"/>
    </row>
    <row r="26" ht="15" spans="1:9">
      <c r="A26" s="5">
        <v>23</v>
      </c>
      <c r="B26" s="6"/>
      <c r="C26" s="7" t="s">
        <v>76</v>
      </c>
      <c r="D26" s="5" t="s">
        <v>77</v>
      </c>
      <c r="E26" s="20" t="s">
        <v>78</v>
      </c>
      <c r="F26" s="8">
        <v>420.67</v>
      </c>
      <c r="G26" s="8">
        <v>420.67</v>
      </c>
      <c r="H26" s="8">
        <f t="shared" si="0"/>
        <v>9254.74</v>
      </c>
      <c r="I26" s="17"/>
    </row>
    <row r="27" ht="15" spans="1:9">
      <c r="A27" s="5">
        <v>24</v>
      </c>
      <c r="B27" s="6"/>
      <c r="C27" s="7" t="s">
        <v>79</v>
      </c>
      <c r="D27" s="5" t="s">
        <v>80</v>
      </c>
      <c r="E27" s="20" t="s">
        <v>81</v>
      </c>
      <c r="F27" s="8">
        <v>547.63</v>
      </c>
      <c r="G27" s="8">
        <v>547.33</v>
      </c>
      <c r="H27" s="8">
        <f t="shared" si="0"/>
        <v>12041.26</v>
      </c>
      <c r="I27" s="18"/>
    </row>
    <row r="28" ht="15" spans="1:9">
      <c r="A28" s="5">
        <v>25</v>
      </c>
      <c r="B28" s="6"/>
      <c r="C28" s="7" t="s">
        <v>82</v>
      </c>
      <c r="D28" s="5" t="s">
        <v>83</v>
      </c>
      <c r="E28" s="20" t="s">
        <v>84</v>
      </c>
      <c r="F28" s="8">
        <v>57.5</v>
      </c>
      <c r="G28" s="8">
        <v>57.5</v>
      </c>
      <c r="H28" s="8">
        <f t="shared" si="0"/>
        <v>1265</v>
      </c>
      <c r="I28" s="17"/>
    </row>
    <row r="29" ht="15" spans="1:9">
      <c r="A29" s="5">
        <v>26</v>
      </c>
      <c r="B29" s="6"/>
      <c r="C29" s="7" t="s">
        <v>85</v>
      </c>
      <c r="D29" s="5" t="s">
        <v>86</v>
      </c>
      <c r="E29" s="20" t="s">
        <v>87</v>
      </c>
      <c r="F29" s="8">
        <v>185.6</v>
      </c>
      <c r="G29" s="8">
        <v>185.6</v>
      </c>
      <c r="H29" s="8">
        <f t="shared" si="0"/>
        <v>4083.2</v>
      </c>
      <c r="I29" s="17"/>
    </row>
    <row r="30" ht="15" spans="1:9">
      <c r="A30" s="5">
        <v>27</v>
      </c>
      <c r="B30" s="6"/>
      <c r="C30" s="7" t="s">
        <v>88</v>
      </c>
      <c r="D30" s="5" t="s">
        <v>89</v>
      </c>
      <c r="E30" s="20" t="s">
        <v>90</v>
      </c>
      <c r="F30" s="8">
        <v>391</v>
      </c>
      <c r="G30" s="8">
        <v>376</v>
      </c>
      <c r="H30" s="8">
        <f t="shared" si="0"/>
        <v>8272</v>
      </c>
      <c r="I30" s="18"/>
    </row>
    <row r="31" ht="15" spans="1:9">
      <c r="A31" s="5">
        <v>28</v>
      </c>
      <c r="B31" s="6"/>
      <c r="C31" s="7" t="s">
        <v>91</v>
      </c>
      <c r="D31" s="5" t="s">
        <v>92</v>
      </c>
      <c r="E31" s="20" t="s">
        <v>93</v>
      </c>
      <c r="F31" s="8">
        <v>35</v>
      </c>
      <c r="G31" s="8">
        <v>35</v>
      </c>
      <c r="H31" s="8">
        <f t="shared" si="0"/>
        <v>770</v>
      </c>
      <c r="I31" s="17"/>
    </row>
    <row r="32" ht="15" spans="1:9">
      <c r="A32" s="5">
        <v>29</v>
      </c>
      <c r="B32" s="6"/>
      <c r="C32" s="7" t="s">
        <v>94</v>
      </c>
      <c r="D32" s="5" t="s">
        <v>95</v>
      </c>
      <c r="E32" s="20" t="s">
        <v>96</v>
      </c>
      <c r="F32" s="8">
        <v>104</v>
      </c>
      <c r="G32" s="8">
        <v>74</v>
      </c>
      <c r="H32" s="8">
        <f t="shared" si="0"/>
        <v>1628</v>
      </c>
      <c r="I32" s="18"/>
    </row>
    <row r="33" ht="15" spans="1:9">
      <c r="A33" s="5">
        <v>30</v>
      </c>
      <c r="B33" s="6"/>
      <c r="C33" s="7" t="s">
        <v>97</v>
      </c>
      <c r="D33" s="5" t="s">
        <v>98</v>
      </c>
      <c r="E33" s="20" t="s">
        <v>99</v>
      </c>
      <c r="F33" s="8">
        <v>197</v>
      </c>
      <c r="G33" s="8">
        <v>197</v>
      </c>
      <c r="H33" s="8">
        <f t="shared" si="0"/>
        <v>4334</v>
      </c>
      <c r="I33" s="17"/>
    </row>
    <row r="34" ht="15" spans="1:9">
      <c r="A34" s="5">
        <v>31</v>
      </c>
      <c r="B34" s="6"/>
      <c r="C34" s="7" t="s">
        <v>100</v>
      </c>
      <c r="D34" s="5" t="s">
        <v>101</v>
      </c>
      <c r="E34" s="20" t="s">
        <v>90</v>
      </c>
      <c r="F34" s="8">
        <v>194</v>
      </c>
      <c r="G34" s="8">
        <v>192</v>
      </c>
      <c r="H34" s="8">
        <f t="shared" si="0"/>
        <v>4224</v>
      </c>
      <c r="I34" s="18"/>
    </row>
    <row r="35" ht="15" spans="1:9">
      <c r="A35" s="5">
        <v>32</v>
      </c>
      <c r="B35" s="6"/>
      <c r="C35" s="7" t="s">
        <v>102</v>
      </c>
      <c r="D35" s="5" t="s">
        <v>103</v>
      </c>
      <c r="E35" s="5" t="s">
        <v>45</v>
      </c>
      <c r="F35" s="8">
        <v>139</v>
      </c>
      <c r="G35" s="8">
        <v>139</v>
      </c>
      <c r="H35" s="8">
        <f t="shared" si="0"/>
        <v>3058</v>
      </c>
      <c r="I35" s="18"/>
    </row>
    <row r="36" ht="15" spans="1:9">
      <c r="A36" s="11" t="s">
        <v>104</v>
      </c>
      <c r="B36" s="11"/>
      <c r="C36" s="11"/>
      <c r="D36" s="11"/>
      <c r="E36" s="11"/>
      <c r="F36" s="10">
        <f>SUM(F12:F35)</f>
        <v>5390.98</v>
      </c>
      <c r="G36" s="10">
        <f>SUM(G12:G35)</f>
        <v>5339.62</v>
      </c>
      <c r="H36" s="10">
        <f>SUM(H12:H35)</f>
        <v>117471.64</v>
      </c>
      <c r="I36" s="9"/>
    </row>
    <row r="37" ht="15" spans="1:9">
      <c r="A37" s="5">
        <v>33</v>
      </c>
      <c r="B37" s="6" t="s">
        <v>105</v>
      </c>
      <c r="C37" s="7" t="s">
        <v>106</v>
      </c>
      <c r="D37" s="5" t="s">
        <v>107</v>
      </c>
      <c r="E37" s="20" t="s">
        <v>108</v>
      </c>
      <c r="F37" s="8">
        <v>257.96</v>
      </c>
      <c r="G37" s="8">
        <v>257.96</v>
      </c>
      <c r="H37" s="8">
        <f t="shared" ref="H37:H61" si="1">G37*22</f>
        <v>5675.12</v>
      </c>
      <c r="I37" s="17"/>
    </row>
    <row r="38" ht="15" spans="1:9">
      <c r="A38" s="5">
        <v>34</v>
      </c>
      <c r="B38" s="6"/>
      <c r="C38" s="7" t="s">
        <v>109</v>
      </c>
      <c r="D38" s="5" t="s">
        <v>110</v>
      </c>
      <c r="E38" s="20" t="s">
        <v>111</v>
      </c>
      <c r="F38" s="8">
        <v>354</v>
      </c>
      <c r="G38" s="8">
        <v>354</v>
      </c>
      <c r="H38" s="8">
        <f t="shared" si="1"/>
        <v>7788</v>
      </c>
      <c r="I38" s="17"/>
    </row>
    <row r="39" ht="15" spans="1:9">
      <c r="A39" s="5">
        <v>35</v>
      </c>
      <c r="B39" s="6"/>
      <c r="C39" s="7" t="s">
        <v>112</v>
      </c>
      <c r="D39" s="5" t="s">
        <v>113</v>
      </c>
      <c r="E39" s="20" t="s">
        <v>114</v>
      </c>
      <c r="F39" s="8">
        <v>187</v>
      </c>
      <c r="G39" s="8">
        <v>187</v>
      </c>
      <c r="H39" s="8">
        <f t="shared" si="1"/>
        <v>4114</v>
      </c>
      <c r="I39" s="17"/>
    </row>
    <row r="40" ht="15" spans="1:9">
      <c r="A40" s="5">
        <v>36</v>
      </c>
      <c r="B40" s="6"/>
      <c r="C40" s="7" t="s">
        <v>115</v>
      </c>
      <c r="D40" s="5" t="s">
        <v>116</v>
      </c>
      <c r="E40" s="5" t="s">
        <v>60</v>
      </c>
      <c r="F40" s="8">
        <v>298</v>
      </c>
      <c r="G40" s="8">
        <v>298</v>
      </c>
      <c r="H40" s="8">
        <f t="shared" si="1"/>
        <v>6556</v>
      </c>
      <c r="I40" s="17"/>
    </row>
    <row r="41" ht="15.75" spans="1:9">
      <c r="A41" s="5">
        <v>37</v>
      </c>
      <c r="B41" s="6"/>
      <c r="C41" s="5" t="s">
        <v>117</v>
      </c>
      <c r="D41" s="5" t="s">
        <v>118</v>
      </c>
      <c r="E41" s="20" t="s">
        <v>119</v>
      </c>
      <c r="F41" s="8">
        <v>551.8</v>
      </c>
      <c r="G41" s="8">
        <v>551.8</v>
      </c>
      <c r="H41" s="8">
        <f t="shared" si="1"/>
        <v>12139.6</v>
      </c>
      <c r="I41" s="17"/>
    </row>
    <row r="42" ht="15" spans="1:9">
      <c r="A42" s="5">
        <v>38</v>
      </c>
      <c r="B42" s="6"/>
      <c r="C42" s="7" t="s">
        <v>120</v>
      </c>
      <c r="D42" s="5" t="s">
        <v>121</v>
      </c>
      <c r="E42" s="5" t="s">
        <v>122</v>
      </c>
      <c r="F42" s="8">
        <v>92.59</v>
      </c>
      <c r="G42" s="8">
        <v>92.59</v>
      </c>
      <c r="H42" s="8">
        <f t="shared" si="1"/>
        <v>2036.98</v>
      </c>
      <c r="I42" s="17"/>
    </row>
    <row r="43" ht="15" spans="1:9">
      <c r="A43" s="5">
        <v>39</v>
      </c>
      <c r="B43" s="6"/>
      <c r="C43" s="7" t="s">
        <v>123</v>
      </c>
      <c r="D43" s="5" t="s">
        <v>124</v>
      </c>
      <c r="E43" s="20" t="s">
        <v>99</v>
      </c>
      <c r="F43" s="8">
        <v>210</v>
      </c>
      <c r="G43" s="8">
        <v>210</v>
      </c>
      <c r="H43" s="8">
        <f t="shared" si="1"/>
        <v>4620</v>
      </c>
      <c r="I43" s="17"/>
    </row>
    <row r="44" ht="15" spans="1:9">
      <c r="A44" s="5">
        <v>40</v>
      </c>
      <c r="B44" s="6"/>
      <c r="C44" s="7" t="s">
        <v>125</v>
      </c>
      <c r="D44" s="5" t="s">
        <v>126</v>
      </c>
      <c r="E44" s="20" t="s">
        <v>127</v>
      </c>
      <c r="F44" s="8">
        <v>172</v>
      </c>
      <c r="G44" s="8">
        <v>172</v>
      </c>
      <c r="H44" s="8">
        <f t="shared" si="1"/>
        <v>3784</v>
      </c>
      <c r="I44" s="17"/>
    </row>
    <row r="45" ht="15" spans="1:9">
      <c r="A45" s="5">
        <v>41</v>
      </c>
      <c r="B45" s="6"/>
      <c r="C45" s="7" t="s">
        <v>128</v>
      </c>
      <c r="D45" s="5" t="s">
        <v>129</v>
      </c>
      <c r="E45" s="20" t="s">
        <v>130</v>
      </c>
      <c r="F45" s="8">
        <v>163.72</v>
      </c>
      <c r="G45" s="8">
        <v>163.72</v>
      </c>
      <c r="H45" s="8">
        <f t="shared" si="1"/>
        <v>3601.84</v>
      </c>
      <c r="I45" s="17"/>
    </row>
    <row r="46" ht="15" spans="1:9">
      <c r="A46" s="5">
        <v>42</v>
      </c>
      <c r="B46" s="6"/>
      <c r="C46" s="7" t="s">
        <v>131</v>
      </c>
      <c r="D46" s="5" t="s">
        <v>132</v>
      </c>
      <c r="E46" s="20" t="s">
        <v>66</v>
      </c>
      <c r="F46" s="8">
        <v>305.59</v>
      </c>
      <c r="G46" s="8">
        <v>305.59</v>
      </c>
      <c r="H46" s="8">
        <f t="shared" si="1"/>
        <v>6722.98</v>
      </c>
      <c r="I46" s="17"/>
    </row>
    <row r="47" ht="15" spans="1:9">
      <c r="A47" s="5">
        <v>43</v>
      </c>
      <c r="B47" s="6"/>
      <c r="C47" s="7" t="s">
        <v>133</v>
      </c>
      <c r="D47" s="5" t="s">
        <v>134</v>
      </c>
      <c r="E47" s="20" t="s">
        <v>135</v>
      </c>
      <c r="F47" s="8">
        <v>378.15</v>
      </c>
      <c r="G47" s="8">
        <v>378.15</v>
      </c>
      <c r="H47" s="8">
        <f t="shared" si="1"/>
        <v>8319.3</v>
      </c>
      <c r="I47" s="17"/>
    </row>
    <row r="48" ht="15" spans="1:9">
      <c r="A48" s="5">
        <v>44</v>
      </c>
      <c r="B48" s="6"/>
      <c r="C48" s="7" t="s">
        <v>136</v>
      </c>
      <c r="D48" s="5" t="s">
        <v>137</v>
      </c>
      <c r="E48" s="20" t="s">
        <v>138</v>
      </c>
      <c r="F48" s="8">
        <v>563.05</v>
      </c>
      <c r="G48" s="8">
        <v>563.05</v>
      </c>
      <c r="H48" s="8">
        <f t="shared" si="1"/>
        <v>12387.1</v>
      </c>
      <c r="I48" s="17"/>
    </row>
    <row r="49" ht="15.75" spans="1:9">
      <c r="A49" s="5">
        <v>45</v>
      </c>
      <c r="B49" s="6"/>
      <c r="C49" s="7" t="s">
        <v>139</v>
      </c>
      <c r="D49" s="5" t="s">
        <v>140</v>
      </c>
      <c r="E49" s="20" t="s">
        <v>141</v>
      </c>
      <c r="F49" s="8">
        <v>125</v>
      </c>
      <c r="G49" s="8">
        <v>125</v>
      </c>
      <c r="H49" s="8">
        <f t="shared" si="1"/>
        <v>2750</v>
      </c>
      <c r="I49" s="19"/>
    </row>
    <row r="50" ht="15" spans="1:9">
      <c r="A50" s="5">
        <v>46</v>
      </c>
      <c r="B50" s="6"/>
      <c r="C50" s="7" t="s">
        <v>142</v>
      </c>
      <c r="D50" s="5" t="s">
        <v>143</v>
      </c>
      <c r="E50" s="20" t="s">
        <v>144</v>
      </c>
      <c r="F50" s="8">
        <v>265</v>
      </c>
      <c r="G50" s="8">
        <v>265</v>
      </c>
      <c r="H50" s="8">
        <f t="shared" si="1"/>
        <v>5830</v>
      </c>
      <c r="I50" s="17"/>
    </row>
    <row r="51" ht="15" spans="1:9">
      <c r="A51" s="5">
        <v>47</v>
      </c>
      <c r="B51" s="6"/>
      <c r="C51" s="7" t="s">
        <v>145</v>
      </c>
      <c r="D51" s="5" t="s">
        <v>146</v>
      </c>
      <c r="E51" s="20" t="s">
        <v>111</v>
      </c>
      <c r="F51" s="8">
        <v>95</v>
      </c>
      <c r="G51" s="8">
        <v>95</v>
      </c>
      <c r="H51" s="8">
        <f t="shared" si="1"/>
        <v>2090</v>
      </c>
      <c r="I51" s="17"/>
    </row>
    <row r="52" ht="15" spans="1:9">
      <c r="A52" s="5">
        <v>48</v>
      </c>
      <c r="B52" s="6"/>
      <c r="C52" s="7" t="s">
        <v>147</v>
      </c>
      <c r="D52" s="5" t="s">
        <v>148</v>
      </c>
      <c r="E52" s="20" t="s">
        <v>149</v>
      </c>
      <c r="F52" s="8">
        <v>256</v>
      </c>
      <c r="G52" s="8">
        <v>256</v>
      </c>
      <c r="H52" s="8">
        <f t="shared" si="1"/>
        <v>5632</v>
      </c>
      <c r="I52" s="17"/>
    </row>
    <row r="53" ht="15" spans="1:9">
      <c r="A53" s="5">
        <v>49</v>
      </c>
      <c r="B53" s="6"/>
      <c r="C53" s="7" t="s">
        <v>26</v>
      </c>
      <c r="D53" s="5" t="s">
        <v>27</v>
      </c>
      <c r="E53" s="20" t="s">
        <v>28</v>
      </c>
      <c r="F53" s="8">
        <v>403.7</v>
      </c>
      <c r="G53" s="8">
        <v>215</v>
      </c>
      <c r="H53" s="8">
        <f t="shared" si="1"/>
        <v>4730</v>
      </c>
      <c r="I53" s="18"/>
    </row>
    <row r="54" ht="15" spans="1:9">
      <c r="A54" s="5">
        <v>50</v>
      </c>
      <c r="B54" s="6"/>
      <c r="C54" s="7" t="s">
        <v>150</v>
      </c>
      <c r="D54" s="5" t="s">
        <v>151</v>
      </c>
      <c r="E54" s="20" t="s">
        <v>152</v>
      </c>
      <c r="F54" s="8">
        <v>286.4</v>
      </c>
      <c r="G54" s="8">
        <v>253.4</v>
      </c>
      <c r="H54" s="8">
        <f t="shared" si="1"/>
        <v>5574.8</v>
      </c>
      <c r="I54" s="18"/>
    </row>
    <row r="55" ht="15" spans="1:9">
      <c r="A55" s="5">
        <v>51</v>
      </c>
      <c r="B55" s="6"/>
      <c r="C55" s="7" t="s">
        <v>153</v>
      </c>
      <c r="D55" s="5" t="s">
        <v>154</v>
      </c>
      <c r="E55" s="20" t="s">
        <v>155</v>
      </c>
      <c r="F55" s="8">
        <v>149</v>
      </c>
      <c r="G55" s="8">
        <v>149</v>
      </c>
      <c r="H55" s="8">
        <f t="shared" si="1"/>
        <v>3278</v>
      </c>
      <c r="I55" s="17"/>
    </row>
    <row r="56" ht="15" spans="1:9">
      <c r="A56" s="5">
        <v>52</v>
      </c>
      <c r="B56" s="6"/>
      <c r="C56" s="7" t="s">
        <v>156</v>
      </c>
      <c r="D56" s="5" t="s">
        <v>157</v>
      </c>
      <c r="E56" s="20" t="s">
        <v>158</v>
      </c>
      <c r="F56" s="8">
        <v>283</v>
      </c>
      <c r="G56" s="8">
        <v>283</v>
      </c>
      <c r="H56" s="8">
        <f t="shared" si="1"/>
        <v>6226</v>
      </c>
      <c r="I56" s="19"/>
    </row>
    <row r="57" ht="15" spans="1:9">
      <c r="A57" s="5">
        <v>53</v>
      </c>
      <c r="B57" s="6"/>
      <c r="C57" s="7" t="s">
        <v>159</v>
      </c>
      <c r="D57" s="5" t="s">
        <v>160</v>
      </c>
      <c r="E57" s="20" t="s">
        <v>161</v>
      </c>
      <c r="F57" s="8">
        <v>124</v>
      </c>
      <c r="G57" s="8">
        <v>124</v>
      </c>
      <c r="H57" s="8">
        <f t="shared" si="1"/>
        <v>2728</v>
      </c>
      <c r="I57" s="19"/>
    </row>
    <row r="58" ht="15" spans="1:9">
      <c r="A58" s="5">
        <v>54</v>
      </c>
      <c r="B58" s="6"/>
      <c r="C58" s="7" t="s">
        <v>162</v>
      </c>
      <c r="D58" s="5" t="s">
        <v>163</v>
      </c>
      <c r="E58" s="20" t="s">
        <v>164</v>
      </c>
      <c r="F58" s="8">
        <v>126.5</v>
      </c>
      <c r="G58" s="8">
        <v>126.5</v>
      </c>
      <c r="H58" s="8">
        <f t="shared" si="1"/>
        <v>2783</v>
      </c>
      <c r="I58" s="19"/>
    </row>
    <row r="59" ht="15" spans="1:9">
      <c r="A59" s="5">
        <v>55</v>
      </c>
      <c r="B59" s="6"/>
      <c r="C59" s="7" t="s">
        <v>165</v>
      </c>
      <c r="D59" s="5" t="s">
        <v>166</v>
      </c>
      <c r="E59" s="5" t="s">
        <v>75</v>
      </c>
      <c r="F59" s="8">
        <v>302</v>
      </c>
      <c r="G59" s="8">
        <v>300.5</v>
      </c>
      <c r="H59" s="8">
        <f t="shared" si="1"/>
        <v>6611</v>
      </c>
      <c r="I59" s="18"/>
    </row>
    <row r="60" ht="15" spans="1:9">
      <c r="A60" s="5">
        <v>56</v>
      </c>
      <c r="B60" s="6"/>
      <c r="C60" s="7" t="s">
        <v>167</v>
      </c>
      <c r="D60" s="5" t="s">
        <v>168</v>
      </c>
      <c r="E60" s="20" t="s">
        <v>169</v>
      </c>
      <c r="F60" s="8">
        <v>143</v>
      </c>
      <c r="G60" s="8">
        <v>143</v>
      </c>
      <c r="H60" s="8">
        <f t="shared" si="1"/>
        <v>3146</v>
      </c>
      <c r="I60" s="19"/>
    </row>
    <row r="61" ht="15" spans="1:9">
      <c r="A61" s="5">
        <v>57</v>
      </c>
      <c r="B61" s="6"/>
      <c r="C61" s="7" t="s">
        <v>170</v>
      </c>
      <c r="D61" s="5" t="s">
        <v>171</v>
      </c>
      <c r="E61" s="5" t="s">
        <v>60</v>
      </c>
      <c r="F61" s="8">
        <v>75</v>
      </c>
      <c r="G61" s="8">
        <v>75</v>
      </c>
      <c r="H61" s="8">
        <f t="shared" si="1"/>
        <v>1650</v>
      </c>
      <c r="I61" s="19"/>
    </row>
    <row r="62" ht="15" spans="1:9">
      <c r="A62" s="11" t="s">
        <v>104</v>
      </c>
      <c r="B62" s="11"/>
      <c r="C62" s="11"/>
      <c r="D62" s="11"/>
      <c r="E62" s="11"/>
      <c r="F62" s="10">
        <f>SUM(F37:F61)</f>
        <v>6167.46</v>
      </c>
      <c r="G62" s="10">
        <f>SUM(G37:G61)</f>
        <v>5944.26</v>
      </c>
      <c r="H62" s="10">
        <f>SUM(H37:H61)</f>
        <v>130773.72</v>
      </c>
      <c r="I62" s="9"/>
    </row>
    <row r="63" ht="15" spans="1:9">
      <c r="A63" s="11" t="s">
        <v>172</v>
      </c>
      <c r="B63" s="11"/>
      <c r="C63" s="11"/>
      <c r="D63" s="11"/>
      <c r="E63" s="11"/>
      <c r="F63" s="10">
        <f>F62+F36+F11</f>
        <v>13323.44</v>
      </c>
      <c r="G63" s="10">
        <f>G62+G36+G11</f>
        <v>13048.76</v>
      </c>
      <c r="H63" s="10">
        <f>H62+H36+H11</f>
        <v>287072.72</v>
      </c>
      <c r="I63" s="9"/>
    </row>
    <row r="64" spans="1:9">
      <c r="A64" s="12"/>
      <c r="B64" s="12"/>
      <c r="C64" s="12"/>
      <c r="D64" s="12"/>
      <c r="E64" s="12"/>
      <c r="F64" s="13"/>
      <c r="G64" s="13"/>
      <c r="H64" s="13"/>
      <c r="I64" s="13"/>
    </row>
    <row r="65" spans="1:9">
      <c r="A65" s="12"/>
      <c r="B65" s="12"/>
      <c r="C65" s="12"/>
      <c r="D65" s="12"/>
      <c r="E65" s="12"/>
      <c r="F65" s="13"/>
      <c r="G65" s="13"/>
      <c r="H65" s="13"/>
      <c r="I65" s="13"/>
    </row>
  </sheetData>
  <autoFilter xmlns:etc="http://www.wps.cn/officeDocument/2017/etCustomData" ref="A1:I65" etc:filterBottomFollowUsedRange="0">
    <extLst/>
  </autoFilter>
  <mergeCells count="8">
    <mergeCell ref="A1:I1"/>
    <mergeCell ref="A11:E11"/>
    <mergeCell ref="A36:E36"/>
    <mergeCell ref="A62:E62"/>
    <mergeCell ref="A63:E63"/>
    <mergeCell ref="B3:B10"/>
    <mergeCell ref="B12:B35"/>
    <mergeCell ref="B37:B6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周倩兰</dc:creator>
  <cp:lastModifiedBy>周倩兰</cp:lastModifiedBy>
  <dcterms:created xsi:type="dcterms:W3CDTF">2024-11-12T02:01:00Z</dcterms:created>
  <dcterms:modified xsi:type="dcterms:W3CDTF">2024-11-12T09:26:17Z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ADE2F1BD24EB46029F2C3E22CE984EC6_13</vt:lpwstr>
  </property>
  <property fmtid="{D5CDD505-2E9C-101B-9397-08002B2CF9AE}" pid="3" name="KSOProductBuildVer">
    <vt:lpwstr>2052-12.1.0.18608</vt:lpwstr>
  </property>
</Properties>
</file>